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knihovna\Knihovna\OIT\PROJEKTY_2025\IROP_4_KYBER\ZADÁVACÍ DOKUMENTACE-FINAL\Přílohy\"/>
    </mc:Choice>
  </mc:AlternateContent>
  <xr:revisionPtr revIDLastSave="0" documentId="13_ncr:1_{33FACBD7-7926-4360-A94F-0D1478C0A84A}" xr6:coauthVersionLast="47" xr6:coauthVersionMax="47" xr10:uidLastSave="{00000000-0000-0000-0000-000000000000}"/>
  <bookViews>
    <workbookView xWindow="-120" yWindow="-120" windowWidth="29040" windowHeight="15720" tabRatio="751" xr2:uid="{0BFC590B-538E-4972-8B35-62A7E3D31F05}"/>
  </bookViews>
  <sheets>
    <sheet name="1.01.Fyzická infrastruktur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1" i="1" l="1"/>
  <c r="F31" i="1"/>
  <c r="H31" i="1" s="1"/>
  <c r="F59" i="1" l="1"/>
  <c r="F58" i="1"/>
  <c r="F56" i="1"/>
  <c r="F55" i="1"/>
  <c r="F54" i="1"/>
  <c r="F53" i="1"/>
  <c r="G53" i="1" s="1"/>
  <c r="H53" i="1" s="1"/>
  <c r="F52" i="1"/>
  <c r="G52" i="1" s="1"/>
  <c r="F51" i="1"/>
  <c r="F50" i="1"/>
  <c r="F49" i="1"/>
  <c r="F48" i="1"/>
  <c r="F47" i="1"/>
  <c r="G47" i="1" s="1"/>
  <c r="H47" i="1" s="1"/>
  <c r="F46" i="1"/>
  <c r="F44" i="1"/>
  <c r="F43" i="1"/>
  <c r="F42" i="1"/>
  <c r="F41" i="1"/>
  <c r="F40" i="1"/>
  <c r="F39" i="1"/>
  <c r="F30" i="1"/>
  <c r="F29" i="1"/>
  <c r="F28" i="1"/>
  <c r="F27" i="1"/>
  <c r="F26" i="1"/>
  <c r="G26" i="1" s="1"/>
  <c r="H26" i="1" s="1"/>
  <c r="F25" i="1"/>
  <c r="F24" i="1"/>
  <c r="F22" i="1"/>
  <c r="F21" i="1"/>
  <c r="F20" i="1"/>
  <c r="F19" i="1"/>
  <c r="F18" i="1"/>
  <c r="G18" i="1" s="1"/>
  <c r="H18" i="1" s="1"/>
  <c r="F17" i="1"/>
  <c r="F16" i="1"/>
  <c r="F15" i="1"/>
  <c r="F14" i="1"/>
  <c r="F13" i="1"/>
  <c r="F12" i="1"/>
  <c r="F11" i="1"/>
  <c r="F10" i="1"/>
  <c r="G22" i="1" l="1"/>
  <c r="H22" i="1" s="1"/>
  <c r="F60" i="1"/>
  <c r="E4" i="1" s="1"/>
  <c r="G15" i="1"/>
  <c r="H15" i="1" s="1"/>
  <c r="H52" i="1"/>
  <c r="G12" i="1"/>
  <c r="H12" i="1" s="1"/>
  <c r="G40" i="1"/>
  <c r="H40" i="1" s="1"/>
  <c r="G19" i="1"/>
  <c r="H19" i="1" s="1"/>
  <c r="G48" i="1"/>
  <c r="H48" i="1" s="1"/>
  <c r="G27" i="1"/>
  <c r="H27" i="1" s="1"/>
  <c r="G54" i="1"/>
  <c r="H54" i="1" s="1"/>
  <c r="G13" i="1"/>
  <c r="H13" i="1" s="1"/>
  <c r="G41" i="1"/>
  <c r="H41" i="1" s="1"/>
  <c r="G20" i="1"/>
  <c r="H20" i="1" s="1"/>
  <c r="G49" i="1"/>
  <c r="H49" i="1" s="1"/>
  <c r="G28" i="1"/>
  <c r="H28" i="1" s="1"/>
  <c r="G55" i="1"/>
  <c r="H55" i="1" s="1"/>
  <c r="G14" i="1"/>
  <c r="H14" i="1" s="1"/>
  <c r="G42" i="1"/>
  <c r="H42" i="1" s="1"/>
  <c r="G21" i="1"/>
  <c r="H21" i="1" s="1"/>
  <c r="G50" i="1"/>
  <c r="H50" i="1" s="1"/>
  <c r="G29" i="1"/>
  <c r="H29" i="1" s="1"/>
  <c r="G56" i="1"/>
  <c r="H56" i="1" s="1"/>
  <c r="G43" i="1"/>
  <c r="H43" i="1" s="1"/>
  <c r="G51" i="1"/>
  <c r="H51" i="1" s="1"/>
  <c r="G30" i="1"/>
  <c r="H30" i="1" s="1"/>
  <c r="G58" i="1"/>
  <c r="H58" i="1" s="1"/>
  <c r="G16" i="1"/>
  <c r="H16" i="1" s="1"/>
  <c r="G44" i="1"/>
  <c r="H44" i="1" s="1"/>
  <c r="G24" i="1"/>
  <c r="H24" i="1" s="1"/>
  <c r="G10" i="1"/>
  <c r="H10" i="1" s="1"/>
  <c r="G59" i="1"/>
  <c r="H59" i="1" s="1"/>
  <c r="G17" i="1"/>
  <c r="H17" i="1" s="1"/>
  <c r="G46" i="1"/>
  <c r="H46" i="1" s="1"/>
  <c r="G25" i="1"/>
  <c r="H25" i="1" s="1"/>
  <c r="G11" i="1"/>
  <c r="H11" i="1" s="1"/>
  <c r="G39" i="1"/>
  <c r="H39" i="1" s="1"/>
  <c r="H60" i="1" l="1"/>
  <c r="G4" i="1" s="1"/>
  <c r="G60" i="1"/>
  <c r="F4" i="1" s="1"/>
</calcChain>
</file>

<file path=xl/sharedStrings.xml><?xml version="1.0" encoding="utf-8"?>
<sst xmlns="http://schemas.openxmlformats.org/spreadsheetml/2006/main" count="69" uniqueCount="63">
  <si>
    <t>Ozn.</t>
  </si>
  <si>
    <t>Položka rozpočtu</t>
  </si>
  <si>
    <t>Katalogové(á) číslo(a) výrobce zařízení (Part Number)</t>
  </si>
  <si>
    <t>Počet</t>
  </si>
  <si>
    <t>Jednotková cena v Kč bez DPH</t>
  </si>
  <si>
    <t>Celková cena v Kč bez DPH</t>
  </si>
  <si>
    <t>DPH v Kč</t>
  </si>
  <si>
    <t>Celková cena v Kč vč. DPH</t>
  </si>
  <si>
    <t>1.01</t>
  </si>
  <si>
    <t>Fyzická infrastruktura</t>
  </si>
  <si>
    <t>Kabeláž pro WiFi AP a doplnění datových zásuvek</t>
  </si>
  <si>
    <t xml:space="preserve">Kabel datový UTP, cat.6, CPR:B2ca </t>
  </si>
  <si>
    <t>Zásuvkový box modulární, neosaz., pro 1xRJ45 keystone (pro WiFi AP)</t>
  </si>
  <si>
    <t>Zásuvkový box modulární, neosaz., pro 2xRJ45 keystone, včetně mont.krabice na povrch (nové dat.zásuvky)</t>
  </si>
  <si>
    <t>Patch panel modulární, pro 24xRJ45 keystone, 19"/1U, neosaz.</t>
  </si>
  <si>
    <t>Modul keystone RJ45, UTP, cat.6 bílý / černý, pro zásuvky a patch panely</t>
  </si>
  <si>
    <t>Patch kabel RJ45, UTP, cat.6, 0,5m (pro WiFi AP)</t>
  </si>
  <si>
    <t>Patch kabel RJ45, UTP, cat.6, 1-2m (pro aktivaci dat. zás. a WiFi AP v rozvaděči)</t>
  </si>
  <si>
    <t>Zapojení modulu keystone RJ45, včetně kompletace zásuvky</t>
  </si>
  <si>
    <t>Měření TP kabeláže, včetně vystavení protokolu</t>
  </si>
  <si>
    <t>Nosný instalační materiál, kpl.</t>
  </si>
  <si>
    <t>Zhotovení a utěsnění požárního prostupu, kpl.</t>
  </si>
  <si>
    <t>Montáž tras, instalace kabeláže, kpl.</t>
  </si>
  <si>
    <t>Doprava materiálu, osob</t>
  </si>
  <si>
    <t>Optický kabel SM, 12x9/125, OS2</t>
  </si>
  <si>
    <t>Optický kabel SM, 24x9/125, OS2</t>
  </si>
  <si>
    <t>Optická výsuvná jednotka 19"/1U, modulární, 24x SC/LC</t>
  </si>
  <si>
    <t>Kazeta sváru</t>
  </si>
  <si>
    <t>Víčko kazety</t>
  </si>
  <si>
    <t>Adaptér (spojka) LC/PC, modrá, duplex</t>
  </si>
  <si>
    <t>Pigtail LC/PC, SM, 9/125, 2m</t>
  </si>
  <si>
    <t>Optický patch cord LC/PC-LC/PC, SM, 9/125, duplex, 20m (propojení mezi RD017 a RD040)</t>
  </si>
  <si>
    <t>Optické patch cordy - Kyjov</t>
  </si>
  <si>
    <t>Optický patchcord simplexní 9/125 3m</t>
  </si>
  <si>
    <t>Optický patchcord simplexní 9/125 10m</t>
  </si>
  <si>
    <t>Optický patchcord duplexní 9/125 3m</t>
  </si>
  <si>
    <t>Optický patchcord duplexní 9/125 10m</t>
  </si>
  <si>
    <t>Optické patch cordy - Veselí</t>
  </si>
  <si>
    <t>Svár opt.vlákna</t>
  </si>
  <si>
    <t>Měření opt.vlákna - výkonové, včetně protokolu</t>
  </si>
  <si>
    <t>Montáž tras, instalace kabeláže, vč.odhadu výkopových prací, kpl.</t>
  </si>
  <si>
    <t>Dodávka a přebudování datových rozvaděčů</t>
  </si>
  <si>
    <t>Datový rozvaděč 19"/42U, hl.800mm, prosklené dveře (TÚ)</t>
  </si>
  <si>
    <t>Napájecí zásuvková past 19"/1U, 8x230V</t>
  </si>
  <si>
    <t>Demontáž stávajícího dat.rozvaděče / Montáž nového dat. Rozvaděče</t>
  </si>
  <si>
    <t>Demontáž / montáž prvků kabeláže, aktivních prvků, soupis zapojení a zpětná aktivace zařízení</t>
  </si>
  <si>
    <t>Nosný instalační materiál pro přívody napájení, kpl.</t>
  </si>
  <si>
    <t>Stavební přípomoce, kpl.</t>
  </si>
  <si>
    <t>Revize 230V, kpl.</t>
  </si>
  <si>
    <t>Požární ucpávky, kpl.</t>
  </si>
  <si>
    <t>Celkem:</t>
  </si>
  <si>
    <t>Kalkulace dílčí nabídkové ceny</t>
  </si>
  <si>
    <t>Vyplňují se jen barevně zvýrazněné položky</t>
  </si>
  <si>
    <t>Položka ceny</t>
  </si>
  <si>
    <t>Cena v Kč bez DPH</t>
  </si>
  <si>
    <t>Cena v Kč vč. DPH</t>
  </si>
  <si>
    <t>Dílčí nabídková cena za dodávky dle vzorové Smlouvy o dílo</t>
  </si>
  <si>
    <t>Datový rozvaděč 19"/9U, hl.600mm, nástěnný, uzamyk.odnímatelné bočnice (RD010; RD016; RD027; RD Kojenec)</t>
  </si>
  <si>
    <t>Datový rozvaděč 19"/12U, hl.600mm, nástěnný, uzamyk.odnímatelné bočnice (RD003; RD018; RD019; RD020; RD022; RD025; RD029; RD032; RO_1.NP; RO_2.NP-doprava)</t>
  </si>
  <si>
    <t>Datový rozvaděč 19"/15U, hl.600mm, nástěnný, uzamyk.odnímatelné bočnice (RD031; RO_2.NP; RO_3.NP; RD002)</t>
  </si>
  <si>
    <t>Přívody 230V pro datové rozvaděče (do 30m od napájecího rozvaděče) CYKY3x2,5, včetně samostatného zemnícího vodiče CYA16, osazení jističem, zás.230V, kpl.</t>
  </si>
  <si>
    <t>Datový rozvaděč 19"/18U, hl.600mm, nástěnný, uzamyk.odnímatelné bočnice (RD024; HS15)</t>
  </si>
  <si>
    <t xml:space="preserve"> Optické propojení 12xSM: RD009-RD010; RD009-R_kojenec; RD023-HS15; DX-RD032; TÚ-RD042; RD025-RD026; RD024-RD026; RD040-RD018; RD040-RD019; RD040-RD020; RD015-RD038; RD015-RD016; RD001-RD002; RD001-RD003; RD001-RD041; RD001-RD043                     Optické propojení 24xSM: RD042-RDX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</si>
</sst>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i/>
      <sz val="10.5"/>
      <color theme="1"/>
      <name val="Calibri"/>
      <family val="2"/>
      <charset val="238"/>
      <scheme val="minor"/>
    </font>
    <font>
      <sz val="10.5"/>
      <name val="Calibri"/>
      <family val="2"/>
      <charset val="238"/>
      <scheme val="minor"/>
    </font>
    <font>
      <b/>
      <i/>
      <sz val="10.5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0.5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" fontId="2" fillId="0" borderId="4" xfId="0" quotePrefix="1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justify" vertical="center" wrapText="1"/>
    </xf>
    <xf numFmtId="44" fontId="3" fillId="2" borderId="5" xfId="1" applyFont="1" applyFill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44" fontId="3" fillId="2" borderId="5" xfId="1" applyFont="1" applyFill="1" applyBorder="1" applyAlignment="1">
      <alignment horizontal="justify" vertical="center" wrapText="1"/>
    </xf>
    <xf numFmtId="44" fontId="0" fillId="0" borderId="5" xfId="0" applyNumberFormat="1" applyBorder="1"/>
    <xf numFmtId="44" fontId="0" fillId="0" borderId="6" xfId="0" applyNumberFormat="1" applyBorder="1"/>
    <xf numFmtId="0" fontId="4" fillId="0" borderId="5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left" vertical="center" wrapText="1"/>
    </xf>
    <xf numFmtId="1" fontId="2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justify" vertical="center" wrapText="1"/>
    </xf>
    <xf numFmtId="44" fontId="3" fillId="2" borderId="5" xfId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top" wrapText="1"/>
    </xf>
    <xf numFmtId="49" fontId="3" fillId="0" borderId="5" xfId="0" applyNumberFormat="1" applyFont="1" applyBorder="1" applyAlignment="1">
      <alignment horizontal="justify" vertical="center" wrapText="1"/>
    </xf>
    <xf numFmtId="49" fontId="5" fillId="0" borderId="5" xfId="0" applyNumberFormat="1" applyFont="1" applyBorder="1" applyAlignment="1">
      <alignment horizontal="justify" vertical="center" wrapText="1"/>
    </xf>
    <xf numFmtId="164" fontId="2" fillId="0" borderId="8" xfId="1" applyNumberFormat="1" applyFont="1" applyBorder="1" applyAlignment="1">
      <alignment horizontal="right" vertical="center" wrapText="1"/>
    </xf>
    <xf numFmtId="164" fontId="2" fillId="0" borderId="9" xfId="1" applyNumberFormat="1" applyFont="1" applyBorder="1" applyAlignment="1">
      <alignment horizontal="right" vertical="center" wrapText="1"/>
    </xf>
    <xf numFmtId="0" fontId="7" fillId="0" borderId="0" xfId="0" applyFont="1"/>
    <xf numFmtId="0" fontId="0" fillId="2" borderId="0" xfId="0" applyFill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3" fillId="0" borderId="8" xfId="1" applyNumberFormat="1" applyFont="1" applyBorder="1" applyAlignment="1">
      <alignment horizontal="right" vertical="center" wrapText="1"/>
    </xf>
    <xf numFmtId="164" fontId="3" fillId="0" borderId="9" xfId="1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left"/>
    </xf>
    <xf numFmtId="0" fontId="0" fillId="2" borderId="10" xfId="0" applyFill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4" fillId="3" borderId="5" xfId="0" applyFont="1" applyFill="1" applyBorder="1" applyAlignment="1">
      <alignment horizontal="justify" vertical="center" wrapText="1"/>
    </xf>
    <xf numFmtId="49" fontId="3" fillId="3" borderId="5" xfId="0" applyNumberFormat="1" applyFont="1" applyFill="1" applyBorder="1" applyAlignment="1">
      <alignment horizontal="justify" vertical="center" wrapText="1"/>
    </xf>
    <xf numFmtId="0" fontId="8" fillId="0" borderId="5" xfId="0" applyFont="1" applyBorder="1" applyAlignment="1">
      <alignment horizontal="justify" vertical="center" wrapText="1"/>
    </xf>
    <xf numFmtId="44" fontId="8" fillId="2" borderId="5" xfId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4" fontId="8" fillId="2" borderId="5" xfId="1" applyFont="1" applyFill="1" applyBorder="1" applyAlignment="1">
      <alignment horizontal="justify" vertical="center" wrapText="1"/>
    </xf>
  </cellXfs>
  <cellStyles count="3">
    <cellStyle name="Měna" xfId="1" builtinId="4"/>
    <cellStyle name="Měna 2" xfId="2" xr:uid="{6BEFC561-03A4-456D-AAE8-6F46E44A404E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7EA06-5866-4497-8418-1E73C0B79990}">
  <sheetPr>
    <tabColor theme="0" tint="-0.249977111117893"/>
  </sheetPr>
  <dimension ref="A1:H60"/>
  <sheetViews>
    <sheetView tabSelected="1" topLeftCell="A14" zoomScale="115" zoomScaleNormal="115" workbookViewId="0">
      <selection activeCell="B31" sqref="B31"/>
    </sheetView>
  </sheetViews>
  <sheetFormatPr defaultRowHeight="15" x14ac:dyDescent="0.25"/>
  <cols>
    <col min="1" max="1" width="7.140625" bestFit="1" customWidth="1"/>
    <col min="2" max="2" width="62.5703125" customWidth="1"/>
    <col min="3" max="3" width="45.28515625" customWidth="1"/>
    <col min="4" max="4" width="7.85546875" customWidth="1"/>
    <col min="5" max="9" width="20.140625" customWidth="1"/>
  </cols>
  <sheetData>
    <row r="1" spans="1:8" x14ac:dyDescent="0.25">
      <c r="A1" s="29" t="s">
        <v>51</v>
      </c>
      <c r="B1" s="29"/>
      <c r="C1" s="23"/>
    </row>
    <row r="2" spans="1:8" ht="15.75" thickBot="1" x14ac:dyDescent="0.3">
      <c r="A2" s="30" t="s">
        <v>52</v>
      </c>
      <c r="B2" s="30"/>
      <c r="C2" s="24"/>
    </row>
    <row r="3" spans="1:8" x14ac:dyDescent="0.25">
      <c r="A3" s="31" t="s">
        <v>53</v>
      </c>
      <c r="B3" s="32"/>
      <c r="C3" s="32"/>
      <c r="D3" s="32"/>
      <c r="E3" s="25" t="s">
        <v>54</v>
      </c>
      <c r="F3" s="25" t="s">
        <v>6</v>
      </c>
      <c r="G3" s="26" t="s">
        <v>55</v>
      </c>
    </row>
    <row r="4" spans="1:8" ht="15.75" thickBot="1" x14ac:dyDescent="0.3">
      <c r="A4" s="33" t="s">
        <v>56</v>
      </c>
      <c r="B4" s="34"/>
      <c r="C4" s="34"/>
      <c r="D4" s="34"/>
      <c r="E4" s="27">
        <f>F60</f>
        <v>0</v>
      </c>
      <c r="F4" s="27">
        <f t="shared" ref="F4:G4" si="0">G60</f>
        <v>0</v>
      </c>
      <c r="G4" s="28">
        <f t="shared" si="0"/>
        <v>0</v>
      </c>
    </row>
    <row r="7" spans="1:8" ht="28.5" x14ac:dyDescent="0.25">
      <c r="A7" s="1" t="s">
        <v>0</v>
      </c>
      <c r="B7" s="2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4" t="s">
        <v>7</v>
      </c>
    </row>
    <row r="8" spans="1:8" x14ac:dyDescent="0.25">
      <c r="A8" s="5" t="s">
        <v>8</v>
      </c>
      <c r="B8" s="6" t="s">
        <v>9</v>
      </c>
      <c r="C8" s="7"/>
      <c r="D8" s="8"/>
      <c r="E8" s="9"/>
      <c r="F8" s="10"/>
      <c r="G8" s="10"/>
      <c r="H8" s="11"/>
    </row>
    <row r="9" spans="1:8" x14ac:dyDescent="0.25">
      <c r="A9" s="5"/>
      <c r="B9" s="12" t="s">
        <v>10</v>
      </c>
      <c r="C9" s="7"/>
      <c r="D9" s="8"/>
      <c r="E9" s="9"/>
      <c r="F9" s="10"/>
      <c r="G9" s="10"/>
      <c r="H9" s="11"/>
    </row>
    <row r="10" spans="1:8" x14ac:dyDescent="0.25">
      <c r="A10" s="5"/>
      <c r="B10" s="13" t="s">
        <v>11</v>
      </c>
      <c r="C10" s="7"/>
      <c r="D10" s="8">
        <v>25000</v>
      </c>
      <c r="E10" s="9"/>
      <c r="F10" s="10">
        <f t="shared" ref="F10:F59" si="1">E10*D10</f>
        <v>0</v>
      </c>
      <c r="G10" s="10">
        <f t="shared" ref="G10:G59" si="2">F10*0.21</f>
        <v>0</v>
      </c>
      <c r="H10" s="11">
        <f t="shared" ref="H10:H59" si="3">SUM(F10:G10)</f>
        <v>0</v>
      </c>
    </row>
    <row r="11" spans="1:8" x14ac:dyDescent="0.25">
      <c r="A11" s="5"/>
      <c r="B11" s="13" t="s">
        <v>12</v>
      </c>
      <c r="C11" s="7"/>
      <c r="D11" s="8">
        <v>299</v>
      </c>
      <c r="E11" s="9"/>
      <c r="F11" s="10">
        <f t="shared" si="1"/>
        <v>0</v>
      </c>
      <c r="G11" s="10">
        <f t="shared" si="2"/>
        <v>0</v>
      </c>
      <c r="H11" s="11">
        <f t="shared" si="3"/>
        <v>0</v>
      </c>
    </row>
    <row r="12" spans="1:8" ht="30" customHeight="1" x14ac:dyDescent="0.25">
      <c r="A12" s="5"/>
      <c r="B12" s="14" t="s">
        <v>13</v>
      </c>
      <c r="C12" s="7"/>
      <c r="D12" s="8">
        <v>65</v>
      </c>
      <c r="E12" s="9"/>
      <c r="F12" s="10">
        <f t="shared" si="1"/>
        <v>0</v>
      </c>
      <c r="G12" s="10">
        <f t="shared" si="2"/>
        <v>0</v>
      </c>
      <c r="H12" s="11">
        <f t="shared" si="3"/>
        <v>0</v>
      </c>
    </row>
    <row r="13" spans="1:8" x14ac:dyDescent="0.25">
      <c r="A13" s="15"/>
      <c r="B13" s="13" t="s">
        <v>14</v>
      </c>
      <c r="C13" s="7"/>
      <c r="D13" s="8">
        <v>11</v>
      </c>
      <c r="E13" s="9"/>
      <c r="F13" s="10">
        <f t="shared" si="1"/>
        <v>0</v>
      </c>
      <c r="G13" s="10">
        <f t="shared" si="2"/>
        <v>0</v>
      </c>
      <c r="H13" s="11">
        <f t="shared" si="3"/>
        <v>0</v>
      </c>
    </row>
    <row r="14" spans="1:8" x14ac:dyDescent="0.25">
      <c r="A14" s="15"/>
      <c r="B14" s="16" t="s">
        <v>15</v>
      </c>
      <c r="C14" s="7"/>
      <c r="D14" s="8">
        <v>858</v>
      </c>
      <c r="E14" s="9"/>
      <c r="F14" s="10">
        <f t="shared" si="1"/>
        <v>0</v>
      </c>
      <c r="G14" s="10">
        <f t="shared" si="2"/>
        <v>0</v>
      </c>
      <c r="H14" s="11">
        <f t="shared" si="3"/>
        <v>0</v>
      </c>
    </row>
    <row r="15" spans="1:8" x14ac:dyDescent="0.25">
      <c r="A15" s="5"/>
      <c r="B15" s="13" t="s">
        <v>16</v>
      </c>
      <c r="C15" s="7"/>
      <c r="D15" s="8">
        <v>299</v>
      </c>
      <c r="E15" s="9"/>
      <c r="F15" s="10">
        <f t="shared" si="1"/>
        <v>0</v>
      </c>
      <c r="G15" s="10">
        <f t="shared" si="2"/>
        <v>0</v>
      </c>
      <c r="H15" s="11">
        <f t="shared" si="3"/>
        <v>0</v>
      </c>
    </row>
    <row r="16" spans="1:8" ht="28.5" x14ac:dyDescent="0.25">
      <c r="A16" s="5"/>
      <c r="B16" s="14" t="s">
        <v>17</v>
      </c>
      <c r="C16" s="7"/>
      <c r="D16" s="8">
        <v>429</v>
      </c>
      <c r="E16" s="9"/>
      <c r="F16" s="10">
        <f t="shared" si="1"/>
        <v>0</v>
      </c>
      <c r="G16" s="10">
        <f t="shared" si="2"/>
        <v>0</v>
      </c>
      <c r="H16" s="11">
        <f t="shared" si="3"/>
        <v>0</v>
      </c>
    </row>
    <row r="17" spans="1:8" x14ac:dyDescent="0.25">
      <c r="A17" s="5"/>
      <c r="B17" s="14" t="s">
        <v>18</v>
      </c>
      <c r="C17" s="7"/>
      <c r="D17" s="8">
        <v>858</v>
      </c>
      <c r="E17" s="9"/>
      <c r="F17" s="10">
        <f t="shared" si="1"/>
        <v>0</v>
      </c>
      <c r="G17" s="10">
        <f t="shared" si="2"/>
        <v>0</v>
      </c>
      <c r="H17" s="11">
        <f t="shared" si="3"/>
        <v>0</v>
      </c>
    </row>
    <row r="18" spans="1:8" x14ac:dyDescent="0.25">
      <c r="A18" s="15"/>
      <c r="B18" s="13" t="s">
        <v>19</v>
      </c>
      <c r="C18" s="7"/>
      <c r="D18" s="8">
        <v>429</v>
      </c>
      <c r="E18" s="9"/>
      <c r="F18" s="10">
        <f t="shared" si="1"/>
        <v>0</v>
      </c>
      <c r="G18" s="10">
        <f t="shared" si="2"/>
        <v>0</v>
      </c>
      <c r="H18" s="11">
        <f t="shared" si="3"/>
        <v>0</v>
      </c>
    </row>
    <row r="19" spans="1:8" x14ac:dyDescent="0.25">
      <c r="A19" s="15"/>
      <c r="B19" s="13" t="s">
        <v>20</v>
      </c>
      <c r="C19" s="17"/>
      <c r="D19" s="8">
        <v>1</v>
      </c>
      <c r="E19" s="9"/>
      <c r="F19" s="10">
        <f t="shared" si="1"/>
        <v>0</v>
      </c>
      <c r="G19" s="10">
        <f t="shared" si="2"/>
        <v>0</v>
      </c>
      <c r="H19" s="11">
        <f t="shared" si="3"/>
        <v>0</v>
      </c>
    </row>
    <row r="20" spans="1:8" x14ac:dyDescent="0.25">
      <c r="A20" s="5"/>
      <c r="B20" s="13" t="s">
        <v>21</v>
      </c>
      <c r="C20" s="17"/>
      <c r="D20" s="8">
        <v>1</v>
      </c>
      <c r="E20" s="9"/>
      <c r="F20" s="10">
        <f t="shared" si="1"/>
        <v>0</v>
      </c>
      <c r="G20" s="10">
        <f t="shared" si="2"/>
        <v>0</v>
      </c>
      <c r="H20" s="11">
        <f t="shared" si="3"/>
        <v>0</v>
      </c>
    </row>
    <row r="21" spans="1:8" x14ac:dyDescent="0.25">
      <c r="A21" s="5"/>
      <c r="B21" s="13" t="s">
        <v>22</v>
      </c>
      <c r="C21" s="17"/>
      <c r="D21" s="8">
        <v>1</v>
      </c>
      <c r="E21" s="9"/>
      <c r="F21" s="10">
        <f t="shared" si="1"/>
        <v>0</v>
      </c>
      <c r="G21" s="10">
        <f t="shared" si="2"/>
        <v>0</v>
      </c>
      <c r="H21" s="11">
        <f t="shared" si="3"/>
        <v>0</v>
      </c>
    </row>
    <row r="22" spans="1:8" x14ac:dyDescent="0.25">
      <c r="A22" s="5"/>
      <c r="B22" s="13" t="s">
        <v>23</v>
      </c>
      <c r="C22" s="17"/>
      <c r="D22" s="8">
        <v>1</v>
      </c>
      <c r="E22" s="9"/>
      <c r="F22" s="10">
        <f t="shared" si="1"/>
        <v>0</v>
      </c>
      <c r="G22" s="10">
        <f t="shared" si="2"/>
        <v>0</v>
      </c>
      <c r="H22" s="11">
        <f t="shared" si="3"/>
        <v>0</v>
      </c>
    </row>
    <row r="23" spans="1:8" ht="75" customHeight="1" x14ac:dyDescent="0.25">
      <c r="A23" s="15"/>
      <c r="B23" s="18" t="s">
        <v>62</v>
      </c>
      <c r="C23" s="7"/>
      <c r="D23" s="8"/>
      <c r="E23" s="9"/>
      <c r="F23" s="10"/>
      <c r="G23" s="10"/>
      <c r="H23" s="11"/>
    </row>
    <row r="24" spans="1:8" x14ac:dyDescent="0.25">
      <c r="A24" s="5"/>
      <c r="B24" s="14" t="s">
        <v>24</v>
      </c>
      <c r="C24" s="7"/>
      <c r="D24" s="8">
        <v>2800</v>
      </c>
      <c r="E24" s="9"/>
      <c r="F24" s="10">
        <f t="shared" si="1"/>
        <v>0</v>
      </c>
      <c r="G24" s="10">
        <f t="shared" si="2"/>
        <v>0</v>
      </c>
      <c r="H24" s="11">
        <f t="shared" si="3"/>
        <v>0</v>
      </c>
    </row>
    <row r="25" spans="1:8" x14ac:dyDescent="0.25">
      <c r="A25" s="5"/>
      <c r="B25" s="13" t="s">
        <v>25</v>
      </c>
      <c r="C25" s="7"/>
      <c r="D25" s="8">
        <v>200</v>
      </c>
      <c r="E25" s="9"/>
      <c r="F25" s="10">
        <f t="shared" si="1"/>
        <v>0</v>
      </c>
      <c r="G25" s="10">
        <f t="shared" si="2"/>
        <v>0</v>
      </c>
      <c r="H25" s="11">
        <f t="shared" si="3"/>
        <v>0</v>
      </c>
    </row>
    <row r="26" spans="1:8" x14ac:dyDescent="0.25">
      <c r="A26" s="5"/>
      <c r="B26" s="13" t="s">
        <v>26</v>
      </c>
      <c r="C26" s="17"/>
      <c r="D26" s="8">
        <v>27</v>
      </c>
      <c r="E26" s="9"/>
      <c r="F26" s="10">
        <f t="shared" si="1"/>
        <v>0</v>
      </c>
      <c r="G26" s="10">
        <f t="shared" si="2"/>
        <v>0</v>
      </c>
      <c r="H26" s="11">
        <f t="shared" si="3"/>
        <v>0</v>
      </c>
    </row>
    <row r="27" spans="1:8" x14ac:dyDescent="0.25">
      <c r="A27" s="5"/>
      <c r="B27" s="13" t="s">
        <v>27</v>
      </c>
      <c r="C27" s="17"/>
      <c r="D27" s="8">
        <v>38</v>
      </c>
      <c r="E27" s="9"/>
      <c r="F27" s="10">
        <f t="shared" si="1"/>
        <v>0</v>
      </c>
      <c r="G27" s="10">
        <f t="shared" si="2"/>
        <v>0</v>
      </c>
      <c r="H27" s="11">
        <f t="shared" si="3"/>
        <v>0</v>
      </c>
    </row>
    <row r="28" spans="1:8" x14ac:dyDescent="0.25">
      <c r="A28" s="15"/>
      <c r="B28" s="16" t="s">
        <v>28</v>
      </c>
      <c r="C28" s="17"/>
      <c r="D28" s="8">
        <v>27</v>
      </c>
      <c r="E28" s="9"/>
      <c r="F28" s="10">
        <f t="shared" si="1"/>
        <v>0</v>
      </c>
      <c r="G28" s="10">
        <f t="shared" si="2"/>
        <v>0</v>
      </c>
      <c r="H28" s="11">
        <f t="shared" si="3"/>
        <v>0</v>
      </c>
    </row>
    <row r="29" spans="1:8" x14ac:dyDescent="0.25">
      <c r="A29" s="5"/>
      <c r="B29" s="13" t="s">
        <v>29</v>
      </c>
      <c r="C29" s="17"/>
      <c r="D29" s="8">
        <v>228</v>
      </c>
      <c r="E29" s="9"/>
      <c r="F29" s="10">
        <f t="shared" si="1"/>
        <v>0</v>
      </c>
      <c r="G29" s="10">
        <f t="shared" si="2"/>
        <v>0</v>
      </c>
      <c r="H29" s="11">
        <f t="shared" si="3"/>
        <v>0</v>
      </c>
    </row>
    <row r="30" spans="1:8" x14ac:dyDescent="0.25">
      <c r="A30" s="5"/>
      <c r="B30" s="13" t="s">
        <v>30</v>
      </c>
      <c r="C30" s="17"/>
      <c r="D30" s="8">
        <v>456</v>
      </c>
      <c r="E30" s="9"/>
      <c r="F30" s="10">
        <f t="shared" si="1"/>
        <v>0</v>
      </c>
      <c r="G30" s="10">
        <f t="shared" si="2"/>
        <v>0</v>
      </c>
      <c r="H30" s="11">
        <f t="shared" si="3"/>
        <v>0</v>
      </c>
    </row>
    <row r="31" spans="1:8" ht="28.5" x14ac:dyDescent="0.25">
      <c r="A31" s="5"/>
      <c r="B31" s="37" t="s">
        <v>31</v>
      </c>
      <c r="C31" s="38"/>
      <c r="D31" s="39">
        <v>8</v>
      </c>
      <c r="E31" s="40"/>
      <c r="F31" s="10">
        <f t="shared" si="1"/>
        <v>0</v>
      </c>
      <c r="G31" s="10">
        <f t="shared" si="2"/>
        <v>0</v>
      </c>
      <c r="H31" s="11">
        <f t="shared" si="3"/>
        <v>0</v>
      </c>
    </row>
    <row r="32" spans="1:8" x14ac:dyDescent="0.25">
      <c r="A32" s="5"/>
      <c r="B32" s="6" t="s">
        <v>32</v>
      </c>
      <c r="C32" s="7"/>
      <c r="D32" s="8"/>
      <c r="E32" s="9"/>
      <c r="F32" s="10"/>
      <c r="G32" s="10"/>
      <c r="H32" s="11"/>
    </row>
    <row r="33" spans="1:8" x14ac:dyDescent="0.25">
      <c r="A33" s="5"/>
      <c r="B33" s="13" t="s">
        <v>33</v>
      </c>
      <c r="C33" s="7"/>
      <c r="D33" s="8">
        <v>190</v>
      </c>
      <c r="E33" s="9"/>
      <c r="F33" s="10"/>
      <c r="G33" s="10"/>
      <c r="H33" s="11"/>
    </row>
    <row r="34" spans="1:8" x14ac:dyDescent="0.25">
      <c r="A34" s="5"/>
      <c r="B34" s="13" t="s">
        <v>34</v>
      </c>
      <c r="C34" s="7"/>
      <c r="D34" s="8">
        <v>70</v>
      </c>
      <c r="E34" s="9"/>
      <c r="F34" s="10"/>
      <c r="G34" s="10"/>
      <c r="H34" s="11"/>
    </row>
    <row r="35" spans="1:8" x14ac:dyDescent="0.25">
      <c r="A35" s="5"/>
      <c r="B35" s="13" t="s">
        <v>35</v>
      </c>
      <c r="C35" s="7"/>
      <c r="D35" s="8">
        <v>15</v>
      </c>
      <c r="E35" s="9"/>
      <c r="F35" s="10"/>
      <c r="G35" s="10"/>
      <c r="H35" s="11"/>
    </row>
    <row r="36" spans="1:8" x14ac:dyDescent="0.25">
      <c r="A36" s="5"/>
      <c r="B36" s="13" t="s">
        <v>36</v>
      </c>
      <c r="C36" s="7"/>
      <c r="D36" s="8">
        <v>8</v>
      </c>
      <c r="E36" s="9"/>
      <c r="F36" s="10"/>
      <c r="G36" s="10"/>
      <c r="H36" s="11"/>
    </row>
    <row r="37" spans="1:8" x14ac:dyDescent="0.25">
      <c r="A37" s="5"/>
      <c r="B37" s="6" t="s">
        <v>37</v>
      </c>
      <c r="C37" s="7"/>
      <c r="D37" s="8"/>
      <c r="E37" s="9"/>
      <c r="F37" s="10"/>
      <c r="G37" s="10"/>
      <c r="H37" s="11"/>
    </row>
    <row r="38" spans="1:8" x14ac:dyDescent="0.25">
      <c r="A38" s="5"/>
      <c r="B38" s="13" t="s">
        <v>33</v>
      </c>
      <c r="C38" s="7"/>
      <c r="D38" s="8">
        <v>20</v>
      </c>
      <c r="E38" s="9"/>
      <c r="F38" s="10"/>
      <c r="G38" s="10"/>
      <c r="H38" s="11"/>
    </row>
    <row r="39" spans="1:8" x14ac:dyDescent="0.25">
      <c r="A39" s="5"/>
      <c r="B39" s="13" t="s">
        <v>38</v>
      </c>
      <c r="C39" s="7"/>
      <c r="D39" s="8">
        <v>456</v>
      </c>
      <c r="E39" s="9"/>
      <c r="F39" s="10">
        <f t="shared" si="1"/>
        <v>0</v>
      </c>
      <c r="G39" s="10">
        <f t="shared" si="2"/>
        <v>0</v>
      </c>
      <c r="H39" s="11">
        <f t="shared" si="3"/>
        <v>0</v>
      </c>
    </row>
    <row r="40" spans="1:8" x14ac:dyDescent="0.25">
      <c r="A40" s="5"/>
      <c r="B40" s="13" t="s">
        <v>39</v>
      </c>
      <c r="C40" s="7"/>
      <c r="D40" s="8">
        <v>228</v>
      </c>
      <c r="E40" s="9"/>
      <c r="F40" s="10">
        <f t="shared" si="1"/>
        <v>0</v>
      </c>
      <c r="G40" s="10">
        <f t="shared" si="2"/>
        <v>0</v>
      </c>
      <c r="H40" s="11">
        <f t="shared" si="3"/>
        <v>0</v>
      </c>
    </row>
    <row r="41" spans="1:8" x14ac:dyDescent="0.25">
      <c r="A41" s="5"/>
      <c r="B41" s="13" t="s">
        <v>20</v>
      </c>
      <c r="C41" s="17"/>
      <c r="D41" s="8">
        <v>1</v>
      </c>
      <c r="E41" s="9"/>
      <c r="F41" s="10">
        <f t="shared" si="1"/>
        <v>0</v>
      </c>
      <c r="G41" s="10">
        <f t="shared" si="2"/>
        <v>0</v>
      </c>
      <c r="H41" s="11">
        <f t="shared" si="3"/>
        <v>0</v>
      </c>
    </row>
    <row r="42" spans="1:8" x14ac:dyDescent="0.25">
      <c r="A42" s="5"/>
      <c r="B42" s="13" t="s">
        <v>21</v>
      </c>
      <c r="C42" s="17"/>
      <c r="D42" s="8">
        <v>1</v>
      </c>
      <c r="E42" s="9"/>
      <c r="F42" s="10">
        <f t="shared" si="1"/>
        <v>0</v>
      </c>
      <c r="G42" s="10">
        <f t="shared" si="2"/>
        <v>0</v>
      </c>
      <c r="H42" s="11">
        <f t="shared" si="3"/>
        <v>0</v>
      </c>
    </row>
    <row r="43" spans="1:8" x14ac:dyDescent="0.25">
      <c r="A43" s="5"/>
      <c r="B43" s="13" t="s">
        <v>40</v>
      </c>
      <c r="C43" s="17"/>
      <c r="D43" s="8">
        <v>1</v>
      </c>
      <c r="E43" s="9"/>
      <c r="F43" s="10">
        <f t="shared" si="1"/>
        <v>0</v>
      </c>
      <c r="G43" s="10">
        <f t="shared" si="2"/>
        <v>0</v>
      </c>
      <c r="H43" s="11">
        <f t="shared" si="3"/>
        <v>0</v>
      </c>
    </row>
    <row r="44" spans="1:8" x14ac:dyDescent="0.25">
      <c r="A44" s="5"/>
      <c r="B44" s="13" t="s">
        <v>23</v>
      </c>
      <c r="C44" s="17"/>
      <c r="D44" s="8">
        <v>1</v>
      </c>
      <c r="E44" s="9"/>
      <c r="F44" s="10">
        <f t="shared" si="1"/>
        <v>0</v>
      </c>
      <c r="G44" s="10">
        <f t="shared" si="2"/>
        <v>0</v>
      </c>
      <c r="H44" s="11">
        <f t="shared" si="3"/>
        <v>0</v>
      </c>
    </row>
    <row r="45" spans="1:8" x14ac:dyDescent="0.25">
      <c r="A45" s="5"/>
      <c r="B45" s="35" t="s">
        <v>41</v>
      </c>
      <c r="C45" s="7"/>
      <c r="D45" s="8"/>
      <c r="E45" s="9"/>
      <c r="F45" s="10"/>
      <c r="G45" s="10"/>
      <c r="H45" s="11"/>
    </row>
    <row r="46" spans="1:8" ht="28.5" x14ac:dyDescent="0.25">
      <c r="A46" s="15"/>
      <c r="B46" s="36" t="s">
        <v>57</v>
      </c>
      <c r="C46" s="17"/>
      <c r="D46" s="8">
        <v>4</v>
      </c>
      <c r="E46" s="9"/>
      <c r="F46" s="10">
        <f t="shared" si="1"/>
        <v>0</v>
      </c>
      <c r="G46" s="10">
        <f t="shared" si="2"/>
        <v>0</v>
      </c>
      <c r="H46" s="11">
        <f t="shared" si="3"/>
        <v>0</v>
      </c>
    </row>
    <row r="47" spans="1:8" ht="42.75" x14ac:dyDescent="0.25">
      <c r="A47" s="15"/>
      <c r="B47" s="36" t="s">
        <v>58</v>
      </c>
      <c r="C47" s="17"/>
      <c r="D47" s="8">
        <v>10</v>
      </c>
      <c r="E47" s="9"/>
      <c r="F47" s="10">
        <f t="shared" si="1"/>
        <v>0</v>
      </c>
      <c r="G47" s="10">
        <f t="shared" si="2"/>
        <v>0</v>
      </c>
      <c r="H47" s="11">
        <f t="shared" si="3"/>
        <v>0</v>
      </c>
    </row>
    <row r="48" spans="1:8" ht="28.5" x14ac:dyDescent="0.25">
      <c r="A48" s="15"/>
      <c r="B48" s="36" t="s">
        <v>59</v>
      </c>
      <c r="C48" s="17"/>
      <c r="D48" s="8">
        <v>4</v>
      </c>
      <c r="E48" s="9"/>
      <c r="F48" s="10">
        <f t="shared" si="1"/>
        <v>0</v>
      </c>
      <c r="G48" s="10">
        <f t="shared" si="2"/>
        <v>0</v>
      </c>
      <c r="H48" s="11">
        <f t="shared" si="3"/>
        <v>0</v>
      </c>
    </row>
    <row r="49" spans="1:8" ht="28.5" x14ac:dyDescent="0.25">
      <c r="A49" s="5"/>
      <c r="B49" s="36" t="s">
        <v>61</v>
      </c>
      <c r="C49" s="17"/>
      <c r="D49" s="8">
        <v>2</v>
      </c>
      <c r="E49" s="9"/>
      <c r="F49" s="10">
        <f t="shared" si="1"/>
        <v>0</v>
      </c>
      <c r="G49" s="10">
        <f t="shared" si="2"/>
        <v>0</v>
      </c>
      <c r="H49" s="11">
        <f t="shared" si="3"/>
        <v>0</v>
      </c>
    </row>
    <row r="50" spans="1:8" x14ac:dyDescent="0.25">
      <c r="A50" s="15"/>
      <c r="B50" s="20" t="s">
        <v>42</v>
      </c>
      <c r="C50" s="17"/>
      <c r="D50" s="8">
        <v>1</v>
      </c>
      <c r="E50" s="9"/>
      <c r="F50" s="10">
        <f t="shared" si="1"/>
        <v>0</v>
      </c>
      <c r="G50" s="10">
        <f t="shared" si="2"/>
        <v>0</v>
      </c>
      <c r="H50" s="11">
        <f t="shared" si="3"/>
        <v>0</v>
      </c>
    </row>
    <row r="51" spans="1:8" x14ac:dyDescent="0.25">
      <c r="A51" s="5"/>
      <c r="B51" s="20" t="s">
        <v>43</v>
      </c>
      <c r="C51" s="17"/>
      <c r="D51" s="8">
        <v>20</v>
      </c>
      <c r="E51" s="9"/>
      <c r="F51" s="10">
        <f t="shared" si="1"/>
        <v>0</v>
      </c>
      <c r="G51" s="10">
        <f t="shared" si="2"/>
        <v>0</v>
      </c>
      <c r="H51" s="11">
        <f t="shared" si="3"/>
        <v>0</v>
      </c>
    </row>
    <row r="52" spans="1:8" x14ac:dyDescent="0.25">
      <c r="A52" s="5"/>
      <c r="B52" s="20" t="s">
        <v>44</v>
      </c>
      <c r="C52" s="17"/>
      <c r="D52" s="8">
        <v>20</v>
      </c>
      <c r="E52" s="9"/>
      <c r="F52" s="10">
        <f t="shared" si="1"/>
        <v>0</v>
      </c>
      <c r="G52" s="10">
        <f t="shared" si="2"/>
        <v>0</v>
      </c>
      <c r="H52" s="11">
        <f t="shared" si="3"/>
        <v>0</v>
      </c>
    </row>
    <row r="53" spans="1:8" ht="28.5" x14ac:dyDescent="0.25">
      <c r="A53" s="5"/>
      <c r="B53" s="20" t="s">
        <v>45</v>
      </c>
      <c r="C53" s="17"/>
      <c r="D53" s="8">
        <v>20</v>
      </c>
      <c r="E53" s="9"/>
      <c r="F53" s="10">
        <f t="shared" si="1"/>
        <v>0</v>
      </c>
      <c r="G53" s="10">
        <f t="shared" si="2"/>
        <v>0</v>
      </c>
      <c r="H53" s="11">
        <f t="shared" si="3"/>
        <v>0</v>
      </c>
    </row>
    <row r="54" spans="1:8" ht="42.75" x14ac:dyDescent="0.25">
      <c r="A54" s="5"/>
      <c r="B54" s="20" t="s">
        <v>60</v>
      </c>
      <c r="C54" s="17"/>
      <c r="D54" s="8">
        <v>1</v>
      </c>
      <c r="E54" s="9"/>
      <c r="F54" s="10">
        <f t="shared" si="1"/>
        <v>0</v>
      </c>
      <c r="G54" s="10">
        <f t="shared" si="2"/>
        <v>0</v>
      </c>
      <c r="H54" s="11">
        <f t="shared" si="3"/>
        <v>0</v>
      </c>
    </row>
    <row r="55" spans="1:8" x14ac:dyDescent="0.25">
      <c r="A55" s="5"/>
      <c r="B55" s="19" t="s">
        <v>46</v>
      </c>
      <c r="C55" s="17"/>
      <c r="D55" s="8">
        <v>1</v>
      </c>
      <c r="E55" s="9"/>
      <c r="F55" s="10">
        <f t="shared" si="1"/>
        <v>0</v>
      </c>
      <c r="G55" s="10">
        <f t="shared" si="2"/>
        <v>0</v>
      </c>
      <c r="H55" s="11">
        <f t="shared" si="3"/>
        <v>0</v>
      </c>
    </row>
    <row r="56" spans="1:8" x14ac:dyDescent="0.25">
      <c r="A56" s="5"/>
      <c r="B56" s="19" t="s">
        <v>47</v>
      </c>
      <c r="C56" s="17"/>
      <c r="D56" s="8">
        <v>1</v>
      </c>
      <c r="E56" s="9"/>
      <c r="F56" s="10">
        <f t="shared" si="1"/>
        <v>0</v>
      </c>
      <c r="G56" s="10">
        <f t="shared" si="2"/>
        <v>0</v>
      </c>
      <c r="H56" s="11">
        <f t="shared" si="3"/>
        <v>0</v>
      </c>
    </row>
    <row r="57" spans="1:8" x14ac:dyDescent="0.25">
      <c r="A57" s="5"/>
      <c r="B57" s="19" t="s">
        <v>48</v>
      </c>
      <c r="C57" s="7"/>
      <c r="D57" s="8">
        <v>1</v>
      </c>
      <c r="E57" s="9"/>
      <c r="F57" s="10"/>
      <c r="G57" s="10"/>
      <c r="H57" s="11"/>
    </row>
    <row r="58" spans="1:8" x14ac:dyDescent="0.25">
      <c r="A58" s="5"/>
      <c r="B58" s="19" t="s">
        <v>49</v>
      </c>
      <c r="C58" s="7"/>
      <c r="D58" s="8">
        <v>1</v>
      </c>
      <c r="E58" s="9"/>
      <c r="F58" s="10">
        <f t="shared" si="1"/>
        <v>0</v>
      </c>
      <c r="G58" s="10">
        <f t="shared" si="2"/>
        <v>0</v>
      </c>
      <c r="H58" s="11">
        <f t="shared" si="3"/>
        <v>0</v>
      </c>
    </row>
    <row r="59" spans="1:8" x14ac:dyDescent="0.25">
      <c r="A59" s="5"/>
      <c r="B59" s="19" t="s">
        <v>23</v>
      </c>
      <c r="C59" s="7"/>
      <c r="D59" s="8">
        <v>1</v>
      </c>
      <c r="E59" s="9"/>
      <c r="F59" s="10">
        <f t="shared" si="1"/>
        <v>0</v>
      </c>
      <c r="G59" s="10">
        <f t="shared" si="2"/>
        <v>0</v>
      </c>
      <c r="H59" s="11">
        <f t="shared" si="3"/>
        <v>0</v>
      </c>
    </row>
    <row r="60" spans="1:8" ht="15.75" thickBot="1" x14ac:dyDescent="0.3">
      <c r="A60" s="33" t="s">
        <v>50</v>
      </c>
      <c r="B60" s="34"/>
      <c r="C60" s="34"/>
      <c r="D60" s="34"/>
      <c r="E60" s="34"/>
      <c r="F60" s="21">
        <f>SUM(F10:F59)</f>
        <v>0</v>
      </c>
      <c r="G60" s="21">
        <f>SUM(G10:G59)</f>
        <v>0</v>
      </c>
      <c r="H60" s="22">
        <f>SUM(H10:H59)</f>
        <v>0</v>
      </c>
    </row>
  </sheetData>
  <mergeCells count="5">
    <mergeCell ref="A1:B1"/>
    <mergeCell ref="A2:B2"/>
    <mergeCell ref="A3:D3"/>
    <mergeCell ref="A4:D4"/>
    <mergeCell ref="A60:E60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1.01.Fyzická infrastruktura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BLAŽEK Michal</dc:creator>
  <cp:lastModifiedBy>Lukáš Svora</cp:lastModifiedBy>
  <dcterms:created xsi:type="dcterms:W3CDTF">2025-09-25T11:07:33Z</dcterms:created>
  <dcterms:modified xsi:type="dcterms:W3CDTF">2025-10-06T09:21:03Z</dcterms:modified>
</cp:coreProperties>
</file>